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jjamieson/Desktop/"/>
    </mc:Choice>
  </mc:AlternateContent>
  <bookViews>
    <workbookView xWindow="0" yWindow="460" windowWidth="28800" windowHeight="12220"/>
  </bookViews>
  <sheets>
    <sheet name="Sheet1" sheetId="1" r:id="rId1"/>
  </sheets>
  <definedNames>
    <definedName name="_xlnm._FilterDatabase" localSheetId="0" hidden="1">Sheet1!$G$47:$G$88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O50" i="1"/>
  <c r="N46" i="1"/>
  <c r="N52" i="1"/>
  <c r="N54" i="1"/>
  <c r="K46" i="1"/>
  <c r="H46" i="1"/>
  <c r="L46" i="1"/>
  <c r="J46" i="1"/>
  <c r="M41" i="1"/>
  <c r="M43" i="1"/>
  <c r="M39" i="1"/>
  <c r="M37" i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9" i="1"/>
  <c r="M7" i="1"/>
  <c r="M5" i="1"/>
  <c r="O46" i="1"/>
  <c r="M46" i="1"/>
</calcChain>
</file>

<file path=xl/sharedStrings.xml><?xml version="1.0" encoding="utf-8"?>
<sst xmlns="http://schemas.openxmlformats.org/spreadsheetml/2006/main" count="165" uniqueCount="110">
  <si>
    <t>Grantor (Seller)</t>
  </si>
  <si>
    <t xml:space="preserve">YOC </t>
  </si>
  <si>
    <t>HB Denver West Park No. 1</t>
  </si>
  <si>
    <t>HighBrook Investors NYC, NY</t>
  </si>
  <si>
    <t xml:space="preserve">BOF DPC Denver West Park I LLC </t>
  </si>
  <si>
    <t>Chris King, mgr.</t>
  </si>
  <si>
    <t>HighBrook Investors (Seth Hoffman)</t>
  </si>
  <si>
    <t>HB Denver West Park No. 16</t>
  </si>
  <si>
    <t>HB Denver West Park No. 18</t>
  </si>
  <si>
    <t>HB Denver West Park No. 19</t>
  </si>
  <si>
    <t>HB Denver West Park No. 2</t>
  </si>
  <si>
    <t>BOF DPC Denver West Park I LLC 2</t>
  </si>
  <si>
    <t>BOF DPC Denver West Park I LLC 19</t>
  </si>
  <si>
    <t>BOF DPC Denver West Park I LLC 18</t>
  </si>
  <si>
    <t>HB Denver West Park No. 15</t>
  </si>
  <si>
    <t xml:space="preserve">BOF DPC Denver West Park I5 LLC </t>
  </si>
  <si>
    <t xml:space="preserve">BOF DPC Denver West Park I6 LLC </t>
  </si>
  <si>
    <t>HB Denver West Park No. 17</t>
  </si>
  <si>
    <t>BOF DPC Denver West Park I LLC 17</t>
  </si>
  <si>
    <t>HB Denver West Park No. 4</t>
  </si>
  <si>
    <t>BOF DPC Denver West Park I LLC 4</t>
  </si>
  <si>
    <t>HB Denver West Park No. 5</t>
  </si>
  <si>
    <t>BOF DPC Denver West Park I LLC 5</t>
  </si>
  <si>
    <t>HB Denver West Park No. 54</t>
  </si>
  <si>
    <t>BOF DPC Denver West Park I LLC 54</t>
  </si>
  <si>
    <t>HB Denver West Park No. 51</t>
  </si>
  <si>
    <t>BOF DPC Denver West Park I LLC 51</t>
  </si>
  <si>
    <t>BOF DPC Denver West Park I LLC 52</t>
  </si>
  <si>
    <t>HB Denver West Park No. 52</t>
  </si>
  <si>
    <t>HB Denver West Park No. 53</t>
  </si>
  <si>
    <t>BOF DPC Denver West Park I LLC 53</t>
  </si>
  <si>
    <t>HB Denver West Park No. 21</t>
  </si>
  <si>
    <t>BOF DPC Denver West Park I LLC 21</t>
  </si>
  <si>
    <t>HB Denver West Park No. 55</t>
  </si>
  <si>
    <t>BOF DPC Denver West Park I LLC 55</t>
  </si>
  <si>
    <t>HB Denver West Park No. 6</t>
  </si>
  <si>
    <t>BOF DPC Denver West Park I LLC 6</t>
  </si>
  <si>
    <t>HB Denver West Park No. 7</t>
  </si>
  <si>
    <t>BOF DPC Denver West Park I LLC 7</t>
  </si>
  <si>
    <t>BOF DPC Denver West Park I LLC 22</t>
  </si>
  <si>
    <t>HB Denver West Park No. 22</t>
  </si>
  <si>
    <t>BOF DPC Denver West Park I LLC 26</t>
  </si>
  <si>
    <t>HB Denver West Park No. 26</t>
  </si>
  <si>
    <t>Land Size</t>
  </si>
  <si>
    <t>Address of Building</t>
  </si>
  <si>
    <t>County Valuation</t>
  </si>
  <si>
    <t>1607 Cole Blvd, Golden CO 80401</t>
  </si>
  <si>
    <t>1617 Cole Blvd, Golden CO 80401</t>
  </si>
  <si>
    <t>1627 Cole Blvd, Golden CO 80401</t>
  </si>
  <si>
    <t>13949 W. Colfax Ave, Golden</t>
  </si>
  <si>
    <t>1637 Cole Blvd, Golden CO 80401</t>
  </si>
  <si>
    <t xml:space="preserve">Prior Sale </t>
  </si>
  <si>
    <t>1667 Cole Blvd, Golden</t>
  </si>
  <si>
    <t xml:space="preserve">1746 Cole Blvd, Golden </t>
  </si>
  <si>
    <t>13772 Denver West Pkwy</t>
  </si>
  <si>
    <t>13922 Denver West Parkway</t>
  </si>
  <si>
    <t>HB Denver West Park No. 3</t>
  </si>
  <si>
    <t>BOF DPC Denver West Park I LLC 3</t>
  </si>
  <si>
    <t>1526 Cole Blvd, Golden CO</t>
  </si>
  <si>
    <t>13952 Denver  West Pkwy</t>
  </si>
  <si>
    <t>14062 Denver West Parkway</t>
  </si>
  <si>
    <t>14142 Denver West Parkway</t>
  </si>
  <si>
    <t>1536  Cole Blvd, Golden CO 80401</t>
  </si>
  <si>
    <t>1546 Cole Blvd, Golden CO 80401</t>
  </si>
  <si>
    <t>1658 Cole Blvd, Golden CO 80401</t>
  </si>
  <si>
    <t xml:space="preserve">1626 Cole Blvd, Golden CO </t>
  </si>
  <si>
    <t>1726 Cole Blvd, Golden CO</t>
  </si>
  <si>
    <t>1819 Demver West Drive</t>
  </si>
  <si>
    <t>1597 Cole Blvd Golden</t>
  </si>
  <si>
    <t>2018105356</t>
  </si>
  <si>
    <t>2018105357</t>
  </si>
  <si>
    <t>2018105358</t>
  </si>
  <si>
    <t>2018105349</t>
  </si>
  <si>
    <t>2018105351</t>
  </si>
  <si>
    <t>2018105352</t>
  </si>
  <si>
    <t>2018105366</t>
  </si>
  <si>
    <t>2018105363</t>
  </si>
  <si>
    <t>2018105364</t>
  </si>
  <si>
    <t>2018105365</t>
  </si>
  <si>
    <t>2018105360</t>
  </si>
  <si>
    <t>2018105367</t>
  </si>
  <si>
    <t>2018105353</t>
  </si>
  <si>
    <t>2018105354</t>
  </si>
  <si>
    <t>2018105361</t>
  </si>
  <si>
    <t>2018105362</t>
  </si>
  <si>
    <t>2018105350</t>
  </si>
  <si>
    <t xml:space="preserve">2018105359                </t>
  </si>
  <si>
    <t xml:space="preserve">2018105348        </t>
  </si>
  <si>
    <t xml:space="preserve">2018105355       </t>
  </si>
  <si>
    <t>11/13/2018</t>
  </si>
  <si>
    <t>11/16/2018</t>
  </si>
  <si>
    <t>Story</t>
  </si>
  <si>
    <t>10/2/2014</t>
  </si>
  <si>
    <t>Denver West Office Building No. 64</t>
  </si>
  <si>
    <t>Venture LLC (Edwin G. Anderson III)</t>
  </si>
  <si>
    <t xml:space="preserve">HB Denver West Park No. 64 LLC </t>
  </si>
  <si>
    <t xml:space="preserve">HighBrook Investors NYC, NY </t>
  </si>
  <si>
    <t>14023-14033 Denver West Pkwy</t>
  </si>
  <si>
    <t>2014085003</t>
  </si>
  <si>
    <t xml:space="preserve">Not Sold in November 2018 Sale: </t>
  </si>
  <si>
    <t>Reception #</t>
  </si>
  <si>
    <t>Impr. Size</t>
  </si>
  <si>
    <t>Sales Price</t>
  </si>
  <si>
    <t>PSF</t>
  </si>
  <si>
    <t>Date Sold</t>
  </si>
  <si>
    <t>Grantee (Buyer)</t>
  </si>
  <si>
    <t xml:space="preserve">No. </t>
  </si>
  <si>
    <t>Denver West Offfice Park Sales Transaction - November 2018</t>
  </si>
  <si>
    <t>Source:  John V. Winslow, CRE</t>
  </si>
  <si>
    <t>Plus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</si>
</sst>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* #,##0_);_(* \(#,##0\);_(* &quot;-&quot;??_);_(@_)"/>
    <numFmt numFmtId="169" formatCode="_(* #,##0.00000_);_(* \(#,##0.0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44" fontId="0" fillId="0" borderId="0" xfId="2" applyNumberFormat="1" applyFont="1"/>
    <xf numFmtId="166" fontId="0" fillId="0" borderId="0" xfId="2" applyNumberFormat="1" applyFont="1"/>
    <xf numFmtId="9" fontId="0" fillId="0" borderId="0" xfId="3" applyFont="1"/>
    <xf numFmtId="168" fontId="0" fillId="0" borderId="0" xfId="0" applyNumberFormat="1"/>
    <xf numFmtId="16" fontId="0" fillId="0" borderId="0" xfId="0" quotePrefix="1" applyNumberFormat="1"/>
    <xf numFmtId="0" fontId="2" fillId="0" borderId="0" xfId="0" applyFont="1"/>
    <xf numFmtId="164" fontId="0" fillId="0" borderId="0" xfId="2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/>
    <xf numFmtId="0" fontId="4" fillId="0" borderId="0" xfId="0" quotePrefix="1" applyFont="1" applyBorder="1"/>
    <xf numFmtId="0" fontId="4" fillId="0" borderId="0" xfId="0" applyFont="1" applyBorder="1"/>
    <xf numFmtId="168" fontId="4" fillId="0" borderId="0" xfId="1" applyNumberFormat="1" applyFont="1" applyBorder="1"/>
    <xf numFmtId="166" fontId="4" fillId="0" borderId="0" xfId="2" applyNumberFormat="1" applyFont="1" applyBorder="1"/>
    <xf numFmtId="44" fontId="4" fillId="0" borderId="0" xfId="2" applyNumberFormat="1" applyFont="1" applyBorder="1"/>
    <xf numFmtId="166" fontId="4" fillId="0" borderId="5" xfId="2" applyNumberFormat="1" applyFont="1" applyBorder="1"/>
    <xf numFmtId="16" fontId="4" fillId="0" borderId="0" xfId="0" applyNumberFormat="1" applyFont="1" applyBorder="1"/>
    <xf numFmtId="169" fontId="4" fillId="0" borderId="0" xfId="1" applyNumberFormat="1" applyFont="1" applyBorder="1"/>
    <xf numFmtId="44" fontId="4" fillId="0" borderId="0" xfId="2" applyFont="1" applyBorder="1"/>
    <xf numFmtId="167" fontId="4" fillId="0" borderId="0" xfId="1" applyNumberFormat="1" applyFont="1" applyBorder="1"/>
    <xf numFmtId="0" fontId="4" fillId="0" borderId="5" xfId="0" applyFont="1" applyBorder="1"/>
    <xf numFmtId="166" fontId="4" fillId="0" borderId="0" xfId="2" quotePrefix="1" applyNumberFormat="1" applyFont="1" applyBorder="1"/>
    <xf numFmtId="14" fontId="4" fillId="0" borderId="0" xfId="0" quotePrefix="1" applyNumberFormat="1" applyFont="1" applyBorder="1"/>
    <xf numFmtId="168" fontId="3" fillId="0" borderId="0" xfId="0" applyNumberFormat="1" applyFont="1" applyBorder="1"/>
    <xf numFmtId="0" fontId="3" fillId="0" borderId="0" xfId="0" applyFont="1" applyBorder="1"/>
    <xf numFmtId="166" fontId="3" fillId="0" borderId="0" xfId="0" applyNumberFormat="1" applyFont="1" applyBorder="1"/>
    <xf numFmtId="44" fontId="3" fillId="0" borderId="0" xfId="2" applyFont="1" applyBorder="1"/>
    <xf numFmtId="166" fontId="3" fillId="0" borderId="0" xfId="2" applyNumberFormat="1" applyFont="1" applyBorder="1"/>
    <xf numFmtId="44" fontId="3" fillId="0" borderId="5" xfId="2" applyFont="1" applyBorder="1"/>
    <xf numFmtId="168" fontId="4" fillId="0" borderId="0" xfId="0" applyNumberFormat="1" applyFont="1" applyBorder="1"/>
    <xf numFmtId="16" fontId="4" fillId="0" borderId="0" xfId="0" quotePrefix="1" applyNumberFormat="1" applyFont="1" applyBorder="1"/>
    <xf numFmtId="44" fontId="4" fillId="0" borderId="5" xfId="2" applyFont="1" applyBorder="1"/>
    <xf numFmtId="16" fontId="4" fillId="0" borderId="4" xfId="0" quotePrefix="1" applyNumberFormat="1" applyFont="1" applyBorder="1"/>
    <xf numFmtId="16" fontId="0" fillId="0" borderId="4" xfId="0" quotePrefix="1" applyNumberFormat="1" applyBorder="1"/>
    <xf numFmtId="16" fontId="0" fillId="0" borderId="0" xfId="0" quotePrefix="1" applyNumberFormat="1" applyBorder="1"/>
    <xf numFmtId="16" fontId="0" fillId="0" borderId="6" xfId="0" quotePrefix="1" applyNumberFormat="1" applyBorder="1"/>
    <xf numFmtId="16" fontId="0" fillId="0" borderId="7" xfId="0" quotePrefix="1" applyNumberFormat="1" applyBorder="1"/>
    <xf numFmtId="0" fontId="0" fillId="0" borderId="7" xfId="0" applyBorder="1"/>
    <xf numFmtId="166" fontId="0" fillId="0" borderId="7" xfId="2" applyNumberFormat="1" applyFont="1" applyBorder="1"/>
    <xf numFmtId="0" fontId="0" fillId="0" borderId="8" xfId="0" applyBorder="1"/>
    <xf numFmtId="0" fontId="0" fillId="0" borderId="7" xfId="0" quotePrefix="1" applyBorder="1"/>
    <xf numFmtId="0" fontId="5" fillId="0" borderId="9" xfId="0" applyFont="1" applyBorder="1"/>
    <xf numFmtId="0" fontId="5" fillId="0" borderId="10" xfId="0" applyFont="1" applyBorder="1"/>
    <xf numFmtId="164" fontId="5" fillId="0" borderId="10" xfId="2" applyNumberFormat="1" applyFont="1" applyBorder="1"/>
    <xf numFmtId="164" fontId="5" fillId="0" borderId="10" xfId="2" applyNumberFormat="1" applyFont="1" applyBorder="1" applyAlignment="1">
      <alignment horizontal="center"/>
    </xf>
    <xf numFmtId="164" fontId="0" fillId="0" borderId="11" xfId="2" applyNumberFormat="1" applyFont="1" applyBorder="1"/>
    <xf numFmtId="166" fontId="3" fillId="0" borderId="7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G32" workbookViewId="0">
      <selection activeCell="N54" sqref="N54"/>
    </sheetView>
  </sheetViews>
  <sheetFormatPr baseColWidth="10" defaultColWidth="8.83203125" defaultRowHeight="15" x14ac:dyDescent="0.2"/>
  <cols>
    <col min="1" max="1" width="8.1640625" customWidth="1"/>
    <col min="2" max="2" width="18.1640625" customWidth="1"/>
    <col min="3" max="3" width="16.5" customWidth="1"/>
    <col min="4" max="4" width="44.1640625" customWidth="1"/>
    <col min="5" max="5" width="42" customWidth="1"/>
    <col min="6" max="6" width="38.5" customWidth="1"/>
    <col min="7" max="7" width="9.5" customWidth="1"/>
    <col min="8" max="8" width="17.33203125" customWidth="1"/>
    <col min="9" max="9" width="9" customWidth="1"/>
    <col min="10" max="10" width="15.83203125" customWidth="1"/>
    <col min="11" max="11" width="21.5" customWidth="1"/>
    <col min="12" max="12" width="18.5" customWidth="1"/>
    <col min="13" max="13" width="13.5" customWidth="1"/>
    <col min="14" max="14" width="20.6640625" customWidth="1"/>
    <col min="15" max="15" width="10.6640625" customWidth="1"/>
    <col min="16" max="16" width="12.5" bestFit="1" customWidth="1"/>
    <col min="17" max="17" width="19" customWidth="1"/>
    <col min="18" max="18" width="46" customWidth="1"/>
    <col min="19" max="19" width="36.83203125" customWidth="1"/>
    <col min="20" max="20" width="14.83203125" customWidth="1"/>
    <col min="23" max="23" width="11" bestFit="1" customWidth="1"/>
  </cols>
  <sheetData>
    <row r="1" spans="1:17" ht="21" x14ac:dyDescent="0.25">
      <c r="A1" s="11"/>
      <c r="B1" s="12"/>
      <c r="C1" s="12"/>
      <c r="D1" s="12"/>
      <c r="E1" s="12"/>
      <c r="F1" s="13" t="s">
        <v>107</v>
      </c>
      <c r="G1" s="12"/>
      <c r="H1" s="12"/>
      <c r="I1" s="12"/>
      <c r="J1" s="12"/>
      <c r="K1" s="12"/>
      <c r="L1" s="12"/>
      <c r="M1" s="12"/>
      <c r="N1" s="12"/>
      <c r="O1" s="14"/>
    </row>
    <row r="2" spans="1:17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7" ht="16" thickBot="1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1:17" ht="22" thickBot="1" x14ac:dyDescent="0.3">
      <c r="A4" s="50" t="s">
        <v>106</v>
      </c>
      <c r="B4" s="51" t="s">
        <v>100</v>
      </c>
      <c r="C4" s="51" t="s">
        <v>104</v>
      </c>
      <c r="D4" s="51" t="s">
        <v>0</v>
      </c>
      <c r="E4" s="51" t="s">
        <v>105</v>
      </c>
      <c r="F4" s="51" t="s">
        <v>44</v>
      </c>
      <c r="G4" s="51" t="s">
        <v>91</v>
      </c>
      <c r="H4" s="51" t="s">
        <v>101</v>
      </c>
      <c r="I4" s="51" t="s">
        <v>1</v>
      </c>
      <c r="J4" s="51" t="s">
        <v>43</v>
      </c>
      <c r="K4" s="51" t="s">
        <v>45</v>
      </c>
      <c r="L4" s="52" t="s">
        <v>102</v>
      </c>
      <c r="M4" s="53" t="s">
        <v>103</v>
      </c>
      <c r="N4" s="52" t="s">
        <v>51</v>
      </c>
      <c r="O4" s="54"/>
    </row>
    <row r="5" spans="1:17" ht="19" x14ac:dyDescent="0.25">
      <c r="A5" s="18">
        <v>1</v>
      </c>
      <c r="B5" s="19" t="s">
        <v>87</v>
      </c>
      <c r="C5" s="19" t="s">
        <v>89</v>
      </c>
      <c r="D5" s="20" t="s">
        <v>2</v>
      </c>
      <c r="E5" s="20" t="s">
        <v>4</v>
      </c>
      <c r="F5" s="20" t="s">
        <v>49</v>
      </c>
      <c r="G5" s="20">
        <v>2</v>
      </c>
      <c r="H5" s="21">
        <v>44631</v>
      </c>
      <c r="I5" s="20">
        <v>1974</v>
      </c>
      <c r="J5" s="20">
        <v>7.1719999999999997</v>
      </c>
      <c r="K5" s="22">
        <v>3052600</v>
      </c>
      <c r="L5" s="22">
        <v>4270900</v>
      </c>
      <c r="M5" s="23">
        <f>L5/H5</f>
        <v>95.693576213842391</v>
      </c>
      <c r="N5" s="22">
        <v>2997300</v>
      </c>
      <c r="O5" s="24"/>
      <c r="P5" s="2"/>
      <c r="Q5" s="3"/>
    </row>
    <row r="6" spans="1:17" ht="19" x14ac:dyDescent="0.25">
      <c r="A6" s="18"/>
      <c r="B6" s="25"/>
      <c r="C6" s="25"/>
      <c r="D6" s="20" t="s">
        <v>6</v>
      </c>
      <c r="E6" s="20" t="s">
        <v>5</v>
      </c>
      <c r="F6" s="20"/>
      <c r="G6" s="20"/>
      <c r="H6" s="26"/>
      <c r="I6" s="27"/>
      <c r="J6" s="28"/>
      <c r="K6" s="22"/>
      <c r="L6" s="22"/>
      <c r="M6" s="22"/>
      <c r="N6" s="22"/>
      <c r="O6" s="24"/>
      <c r="P6" s="2"/>
      <c r="Q6" s="3"/>
    </row>
    <row r="7" spans="1:17" ht="19" x14ac:dyDescent="0.25">
      <c r="A7" s="18">
        <v>2</v>
      </c>
      <c r="B7" s="19" t="s">
        <v>88</v>
      </c>
      <c r="C7" s="19" t="s">
        <v>89</v>
      </c>
      <c r="D7" s="20" t="s">
        <v>14</v>
      </c>
      <c r="E7" s="20" t="s">
        <v>15</v>
      </c>
      <c r="F7" s="20" t="s">
        <v>68</v>
      </c>
      <c r="G7" s="20">
        <v>3</v>
      </c>
      <c r="H7" s="21">
        <v>75675</v>
      </c>
      <c r="I7" s="20">
        <v>1978</v>
      </c>
      <c r="J7" s="28">
        <v>4.24</v>
      </c>
      <c r="K7" s="22">
        <v>5305753</v>
      </c>
      <c r="L7" s="22">
        <v>7847300</v>
      </c>
      <c r="M7" s="23">
        <f>L7/H7</f>
        <v>103.69739015526925</v>
      </c>
      <c r="N7" s="22">
        <v>4050400</v>
      </c>
      <c r="O7" s="24"/>
      <c r="P7" s="10"/>
      <c r="Q7" s="3"/>
    </row>
    <row r="8" spans="1:17" ht="19" x14ac:dyDescent="0.25">
      <c r="A8" s="18"/>
      <c r="B8" s="25"/>
      <c r="C8" s="25"/>
      <c r="D8" s="20" t="s">
        <v>3</v>
      </c>
      <c r="E8" s="20" t="s">
        <v>5</v>
      </c>
      <c r="F8" s="20"/>
      <c r="G8" s="20"/>
      <c r="H8" s="26"/>
      <c r="I8" s="27"/>
      <c r="J8" s="28"/>
      <c r="K8" s="22"/>
      <c r="L8" s="22"/>
      <c r="M8" s="22"/>
      <c r="N8" s="22"/>
      <c r="O8" s="24"/>
      <c r="P8" s="2"/>
      <c r="Q8" s="3"/>
    </row>
    <row r="9" spans="1:17" ht="19" x14ac:dyDescent="0.25">
      <c r="A9" s="18">
        <v>3</v>
      </c>
      <c r="B9" s="19" t="s">
        <v>69</v>
      </c>
      <c r="C9" s="19" t="s">
        <v>89</v>
      </c>
      <c r="D9" s="20" t="s">
        <v>7</v>
      </c>
      <c r="E9" s="20" t="s">
        <v>16</v>
      </c>
      <c r="F9" s="20" t="s">
        <v>46</v>
      </c>
      <c r="G9" s="20">
        <v>3</v>
      </c>
      <c r="H9" s="21">
        <v>75675</v>
      </c>
      <c r="I9" s="20">
        <v>1976</v>
      </c>
      <c r="J9" s="28">
        <v>3.87</v>
      </c>
      <c r="K9" s="22">
        <v>6474000</v>
      </c>
      <c r="L9" s="22">
        <v>11900000</v>
      </c>
      <c r="M9" s="23">
        <f>L9/H9</f>
        <v>157.25140403039313</v>
      </c>
      <c r="N9" s="22">
        <v>9882900</v>
      </c>
      <c r="O9" s="24"/>
      <c r="P9" s="2"/>
      <c r="Q9" s="3"/>
    </row>
    <row r="10" spans="1:17" ht="19" x14ac:dyDescent="0.25">
      <c r="A10" s="18"/>
      <c r="B10" s="25"/>
      <c r="C10" s="25"/>
      <c r="D10" s="20" t="s">
        <v>6</v>
      </c>
      <c r="E10" s="20" t="s">
        <v>5</v>
      </c>
      <c r="F10" s="20"/>
      <c r="G10" s="20"/>
      <c r="H10" s="21"/>
      <c r="I10" s="27"/>
      <c r="J10" s="28"/>
      <c r="K10" s="22"/>
      <c r="L10" s="22"/>
      <c r="M10" s="22"/>
      <c r="N10" s="22"/>
      <c r="O10" s="24"/>
      <c r="P10" s="2"/>
      <c r="Q10" s="3"/>
    </row>
    <row r="11" spans="1:17" ht="19" x14ac:dyDescent="0.25">
      <c r="A11" s="18">
        <v>4</v>
      </c>
      <c r="B11" s="19" t="s">
        <v>70</v>
      </c>
      <c r="C11" s="19" t="s">
        <v>89</v>
      </c>
      <c r="D11" s="20" t="s">
        <v>17</v>
      </c>
      <c r="E11" s="20" t="s">
        <v>18</v>
      </c>
      <c r="F11" s="20" t="s">
        <v>47</v>
      </c>
      <c r="G11" s="20">
        <v>3</v>
      </c>
      <c r="H11" s="21">
        <v>75675</v>
      </c>
      <c r="I11" s="20">
        <v>1976</v>
      </c>
      <c r="J11" s="28">
        <v>3.73</v>
      </c>
      <c r="K11" s="22">
        <v>6457100</v>
      </c>
      <c r="L11" s="22">
        <v>9700000</v>
      </c>
      <c r="M11" s="23">
        <f>L11/H11</f>
        <v>128.17971589032044</v>
      </c>
      <c r="N11" s="22">
        <v>3888300</v>
      </c>
      <c r="O11" s="24"/>
      <c r="P11" s="2"/>
      <c r="Q11" s="3"/>
    </row>
    <row r="12" spans="1:17" ht="19" x14ac:dyDescent="0.25">
      <c r="A12" s="18"/>
      <c r="B12" s="25"/>
      <c r="C12" s="25"/>
      <c r="D12" s="20" t="s">
        <v>6</v>
      </c>
      <c r="E12" s="20" t="s">
        <v>5</v>
      </c>
      <c r="F12" s="20"/>
      <c r="G12" s="20"/>
      <c r="H12" s="21"/>
      <c r="I12" s="27"/>
      <c r="J12" s="28"/>
      <c r="K12" s="22"/>
      <c r="L12" s="20"/>
      <c r="M12" s="20"/>
      <c r="N12" s="20"/>
      <c r="O12" s="29"/>
      <c r="P12" s="2"/>
      <c r="Q12" s="3"/>
    </row>
    <row r="13" spans="1:17" ht="19" x14ac:dyDescent="0.25">
      <c r="A13" s="18">
        <v>5</v>
      </c>
      <c r="B13" s="19" t="s">
        <v>71</v>
      </c>
      <c r="C13" s="19" t="s">
        <v>89</v>
      </c>
      <c r="D13" s="20" t="s">
        <v>8</v>
      </c>
      <c r="E13" s="20" t="s">
        <v>13</v>
      </c>
      <c r="F13" s="20" t="s">
        <v>48</v>
      </c>
      <c r="G13" s="20">
        <v>3</v>
      </c>
      <c r="H13" s="21">
        <v>80005</v>
      </c>
      <c r="I13" s="20">
        <v>1976</v>
      </c>
      <c r="J13" s="28">
        <v>4.8600000000000003</v>
      </c>
      <c r="K13" s="22">
        <v>6953851</v>
      </c>
      <c r="L13" s="22">
        <v>10003300</v>
      </c>
      <c r="M13" s="23">
        <f>L13/H13</f>
        <v>125.03343541028686</v>
      </c>
      <c r="N13" s="22">
        <v>3888300</v>
      </c>
      <c r="O13" s="24"/>
      <c r="P13" s="2"/>
      <c r="Q13" s="3"/>
    </row>
    <row r="14" spans="1:17" ht="19" x14ac:dyDescent="0.25">
      <c r="A14" s="18"/>
      <c r="B14" s="25"/>
      <c r="C14" s="25"/>
      <c r="D14" s="20" t="s">
        <v>6</v>
      </c>
      <c r="E14" s="20" t="s">
        <v>5</v>
      </c>
      <c r="F14" s="20"/>
      <c r="G14" s="20"/>
      <c r="H14" s="21"/>
      <c r="I14" s="27"/>
      <c r="J14" s="28"/>
      <c r="K14" s="22"/>
      <c r="L14" s="20"/>
      <c r="M14" s="20"/>
      <c r="N14" s="20"/>
      <c r="O14" s="29"/>
      <c r="P14" s="2"/>
      <c r="Q14" s="3"/>
    </row>
    <row r="15" spans="1:17" ht="19" x14ac:dyDescent="0.25">
      <c r="A15" s="18">
        <v>6</v>
      </c>
      <c r="B15" s="19" t="s">
        <v>86</v>
      </c>
      <c r="C15" s="19" t="s">
        <v>89</v>
      </c>
      <c r="D15" s="20" t="s">
        <v>9</v>
      </c>
      <c r="E15" s="20" t="s">
        <v>12</v>
      </c>
      <c r="F15" s="20" t="s">
        <v>50</v>
      </c>
      <c r="G15" s="20">
        <v>3</v>
      </c>
      <c r="H15" s="21">
        <v>79846</v>
      </c>
      <c r="I15" s="20">
        <v>1980</v>
      </c>
      <c r="J15" s="28">
        <v>4.49</v>
      </c>
      <c r="K15" s="22">
        <v>5727720</v>
      </c>
      <c r="L15" s="22">
        <v>8316000</v>
      </c>
      <c r="M15" s="23">
        <f>L15/H15</f>
        <v>104.15048969265837</v>
      </c>
      <c r="N15" s="22">
        <v>5022400</v>
      </c>
      <c r="O15" s="24"/>
      <c r="P15" s="2"/>
      <c r="Q15" s="3"/>
    </row>
    <row r="16" spans="1:17" ht="19" x14ac:dyDescent="0.25">
      <c r="A16" s="18"/>
      <c r="B16" s="20"/>
      <c r="C16" s="20"/>
      <c r="D16" s="20" t="s">
        <v>6</v>
      </c>
      <c r="E16" s="20" t="s">
        <v>5</v>
      </c>
      <c r="F16" s="20"/>
      <c r="G16" s="20"/>
      <c r="H16" s="21"/>
      <c r="I16" s="27"/>
      <c r="J16" s="28"/>
      <c r="K16" s="22"/>
      <c r="L16" s="22"/>
      <c r="M16" s="23"/>
      <c r="N16" s="30"/>
      <c r="O16" s="24"/>
      <c r="P16" s="2"/>
      <c r="Q16" s="3"/>
    </row>
    <row r="17" spans="1:17" ht="19" x14ac:dyDescent="0.25">
      <c r="A17" s="18">
        <v>7</v>
      </c>
      <c r="B17" s="19" t="s">
        <v>72</v>
      </c>
      <c r="C17" s="19" t="s">
        <v>90</v>
      </c>
      <c r="D17" s="20" t="s">
        <v>10</v>
      </c>
      <c r="E17" s="20" t="s">
        <v>11</v>
      </c>
      <c r="F17" s="20" t="s">
        <v>52</v>
      </c>
      <c r="G17" s="20">
        <v>3</v>
      </c>
      <c r="H17" s="21">
        <v>79846</v>
      </c>
      <c r="I17" s="20">
        <v>1976</v>
      </c>
      <c r="J17" s="28">
        <v>5.3179999999999996</v>
      </c>
      <c r="K17" s="22">
        <v>5727720</v>
      </c>
      <c r="L17" s="22">
        <v>6744300</v>
      </c>
      <c r="M17" s="23">
        <f>L17/H17</f>
        <v>84.466347719359774</v>
      </c>
      <c r="N17" s="22">
        <v>5022400</v>
      </c>
      <c r="O17" s="24"/>
      <c r="P17" s="2"/>
      <c r="Q17" s="3"/>
    </row>
    <row r="18" spans="1:17" ht="19" x14ac:dyDescent="0.25">
      <c r="A18" s="18"/>
      <c r="B18" s="25"/>
      <c r="C18" s="25"/>
      <c r="D18" s="20" t="s">
        <v>6</v>
      </c>
      <c r="E18" s="20" t="s">
        <v>5</v>
      </c>
      <c r="F18" s="20"/>
      <c r="G18" s="20"/>
      <c r="H18" s="21"/>
      <c r="I18" s="27"/>
      <c r="J18" s="28"/>
      <c r="K18" s="22"/>
      <c r="L18" s="20"/>
      <c r="M18" s="20"/>
      <c r="N18" s="31"/>
      <c r="O18" s="29"/>
      <c r="P18" s="2"/>
      <c r="Q18" s="3"/>
    </row>
    <row r="19" spans="1:17" ht="19" x14ac:dyDescent="0.25">
      <c r="A19" s="18">
        <v>8</v>
      </c>
      <c r="B19" s="19" t="s">
        <v>73</v>
      </c>
      <c r="C19" s="19" t="s">
        <v>90</v>
      </c>
      <c r="D19" s="20" t="s">
        <v>19</v>
      </c>
      <c r="E19" s="20" t="s">
        <v>20</v>
      </c>
      <c r="F19" s="20" t="s">
        <v>62</v>
      </c>
      <c r="G19" s="20">
        <v>3</v>
      </c>
      <c r="H19" s="21">
        <v>73459</v>
      </c>
      <c r="I19" s="20">
        <v>1976</v>
      </c>
      <c r="J19" s="28">
        <v>4.5819999999999999</v>
      </c>
      <c r="K19" s="22">
        <v>5044000</v>
      </c>
      <c r="L19" s="22">
        <v>6952200</v>
      </c>
      <c r="M19" s="23">
        <f>L19/H19</f>
        <v>94.64054778856233</v>
      </c>
      <c r="N19" s="22">
        <v>5103400</v>
      </c>
      <c r="O19" s="24"/>
      <c r="P19" s="2"/>
      <c r="Q19" s="3"/>
    </row>
    <row r="20" spans="1:17" ht="19" x14ac:dyDescent="0.25">
      <c r="A20" s="18"/>
      <c r="B20" s="25"/>
      <c r="C20" s="25"/>
      <c r="D20" s="20" t="s">
        <v>6</v>
      </c>
      <c r="E20" s="20" t="s">
        <v>5</v>
      </c>
      <c r="F20" s="20"/>
      <c r="G20" s="20"/>
      <c r="H20" s="21"/>
      <c r="I20" s="27"/>
      <c r="J20" s="28"/>
      <c r="K20" s="22"/>
      <c r="L20" s="22"/>
      <c r="M20" s="22"/>
      <c r="N20" s="30"/>
      <c r="O20" s="24"/>
      <c r="P20" s="2"/>
      <c r="Q20" s="3"/>
    </row>
    <row r="21" spans="1:17" ht="19" x14ac:dyDescent="0.25">
      <c r="A21" s="18">
        <v>9</v>
      </c>
      <c r="B21" s="19" t="s">
        <v>74</v>
      </c>
      <c r="C21" s="19" t="s">
        <v>90</v>
      </c>
      <c r="D21" s="20" t="s">
        <v>21</v>
      </c>
      <c r="E21" s="20" t="s">
        <v>22</v>
      </c>
      <c r="F21" s="20" t="s">
        <v>63</v>
      </c>
      <c r="G21" s="20">
        <v>3</v>
      </c>
      <c r="H21" s="21">
        <v>24944</v>
      </c>
      <c r="I21" s="20">
        <v>1978</v>
      </c>
      <c r="J21" s="28">
        <v>3.4180000000000001</v>
      </c>
      <c r="K21" s="22">
        <v>2013700</v>
      </c>
      <c r="L21" s="22">
        <v>2097300</v>
      </c>
      <c r="M21" s="23">
        <f>L21/H21</f>
        <v>84.080339961513786</v>
      </c>
      <c r="N21" s="22">
        <v>1215100</v>
      </c>
      <c r="O21" s="24"/>
      <c r="P21" s="2"/>
      <c r="Q21" s="3"/>
    </row>
    <row r="22" spans="1:17" ht="19" x14ac:dyDescent="0.25">
      <c r="A22" s="18"/>
      <c r="B22" s="25"/>
      <c r="C22" s="25"/>
      <c r="D22" s="20" t="s">
        <v>6</v>
      </c>
      <c r="E22" s="20" t="s">
        <v>5</v>
      </c>
      <c r="F22" s="20"/>
      <c r="G22" s="20"/>
      <c r="H22" s="21"/>
      <c r="I22" s="27"/>
      <c r="J22" s="28"/>
      <c r="K22" s="22"/>
      <c r="L22" s="22"/>
      <c r="M22" s="22"/>
      <c r="N22" s="22"/>
      <c r="O22" s="24"/>
      <c r="P22" s="2"/>
      <c r="Q22" s="3"/>
    </row>
    <row r="23" spans="1:17" ht="19" x14ac:dyDescent="0.25">
      <c r="A23" s="18">
        <v>10</v>
      </c>
      <c r="B23" s="19" t="s">
        <v>75</v>
      </c>
      <c r="C23" s="19" t="s">
        <v>89</v>
      </c>
      <c r="D23" s="20" t="s">
        <v>23</v>
      </c>
      <c r="E23" s="20" t="s">
        <v>24</v>
      </c>
      <c r="F23" s="20" t="s">
        <v>55</v>
      </c>
      <c r="G23" s="20">
        <v>3</v>
      </c>
      <c r="H23" s="21">
        <v>59508</v>
      </c>
      <c r="I23" s="20">
        <v>1981</v>
      </c>
      <c r="J23" s="28">
        <v>3.63</v>
      </c>
      <c r="K23" s="22">
        <v>4842400</v>
      </c>
      <c r="L23" s="22">
        <v>6477700</v>
      </c>
      <c r="M23" s="23">
        <f>L23/H23</f>
        <v>108.85427169456207</v>
      </c>
      <c r="N23" s="22">
        <v>5994500</v>
      </c>
      <c r="O23" s="24"/>
      <c r="P23" s="2"/>
      <c r="Q23" s="3"/>
    </row>
    <row r="24" spans="1:17" ht="19" x14ac:dyDescent="0.25">
      <c r="A24" s="18"/>
      <c r="B24" s="25"/>
      <c r="C24" s="25"/>
      <c r="D24" s="20" t="s">
        <v>6</v>
      </c>
      <c r="E24" s="20" t="s">
        <v>5</v>
      </c>
      <c r="F24" s="20"/>
      <c r="G24" s="20"/>
      <c r="H24" s="21"/>
      <c r="I24" s="27"/>
      <c r="J24" s="28"/>
      <c r="K24" s="22"/>
      <c r="L24" s="22"/>
      <c r="M24" s="22"/>
      <c r="N24" s="30"/>
      <c r="O24" s="24"/>
      <c r="P24" s="2"/>
      <c r="Q24" s="3"/>
    </row>
    <row r="25" spans="1:17" ht="19" x14ac:dyDescent="0.25">
      <c r="A25" s="18">
        <v>11</v>
      </c>
      <c r="B25" s="19" t="s">
        <v>76</v>
      </c>
      <c r="C25" s="19" t="s">
        <v>89</v>
      </c>
      <c r="D25" s="20" t="s">
        <v>25</v>
      </c>
      <c r="E25" s="20" t="s">
        <v>26</v>
      </c>
      <c r="F25" s="20" t="s">
        <v>61</v>
      </c>
      <c r="G25" s="20">
        <v>3</v>
      </c>
      <c r="H25" s="21">
        <v>77799</v>
      </c>
      <c r="I25" s="20">
        <v>1981</v>
      </c>
      <c r="J25" s="28">
        <v>4.024</v>
      </c>
      <c r="K25" s="22">
        <v>4696400</v>
      </c>
      <c r="L25" s="22">
        <v>7233700</v>
      </c>
      <c r="M25" s="23">
        <f>L25/H25</f>
        <v>92.979344207509101</v>
      </c>
      <c r="N25" s="22">
        <v>4698400</v>
      </c>
      <c r="O25" s="24"/>
      <c r="P25" s="2"/>
      <c r="Q25" s="3"/>
    </row>
    <row r="26" spans="1:17" ht="19" x14ac:dyDescent="0.25">
      <c r="A26" s="18"/>
      <c r="B26" s="25"/>
      <c r="C26" s="25"/>
      <c r="D26" s="20" t="s">
        <v>6</v>
      </c>
      <c r="E26" s="20" t="s">
        <v>5</v>
      </c>
      <c r="F26" s="20"/>
      <c r="G26" s="20"/>
      <c r="H26" s="21"/>
      <c r="I26" s="27"/>
      <c r="J26" s="28"/>
      <c r="K26" s="22"/>
      <c r="L26" s="22"/>
      <c r="M26" s="22"/>
      <c r="N26" s="30"/>
      <c r="O26" s="24"/>
      <c r="P26" s="2"/>
      <c r="Q26" s="3"/>
    </row>
    <row r="27" spans="1:17" ht="19" x14ac:dyDescent="0.25">
      <c r="A27" s="18">
        <v>12</v>
      </c>
      <c r="B27" s="19" t="s">
        <v>77</v>
      </c>
      <c r="C27" s="19" t="s">
        <v>90</v>
      </c>
      <c r="D27" s="20" t="s">
        <v>28</v>
      </c>
      <c r="E27" s="20" t="s">
        <v>27</v>
      </c>
      <c r="F27" s="20" t="s">
        <v>60</v>
      </c>
      <c r="G27" s="20">
        <v>3</v>
      </c>
      <c r="H27" s="21">
        <v>78357</v>
      </c>
      <c r="I27" s="20">
        <v>1980</v>
      </c>
      <c r="J27" s="28">
        <v>4.3099999999999996</v>
      </c>
      <c r="K27" s="22">
        <v>6147100</v>
      </c>
      <c r="L27" s="22">
        <v>7552900</v>
      </c>
      <c r="M27" s="23">
        <f>L27/H27</f>
        <v>96.390877649731351</v>
      </c>
      <c r="N27" s="22">
        <v>5589500</v>
      </c>
      <c r="O27" s="24"/>
      <c r="P27" s="2"/>
      <c r="Q27" s="3"/>
    </row>
    <row r="28" spans="1:17" ht="19" x14ac:dyDescent="0.25">
      <c r="A28" s="18"/>
      <c r="B28" s="25"/>
      <c r="C28" s="25"/>
      <c r="D28" s="20" t="s">
        <v>6</v>
      </c>
      <c r="E28" s="20" t="s">
        <v>5</v>
      </c>
      <c r="F28" s="20"/>
      <c r="G28" s="20"/>
      <c r="H28" s="21"/>
      <c r="I28" s="27"/>
      <c r="J28" s="28"/>
      <c r="K28" s="22"/>
      <c r="L28" s="22"/>
      <c r="M28" s="22"/>
      <c r="N28" s="30"/>
      <c r="O28" s="24"/>
      <c r="P28" s="2"/>
      <c r="Q28" s="3"/>
    </row>
    <row r="29" spans="1:17" ht="19" x14ac:dyDescent="0.25">
      <c r="A29" s="18">
        <v>13</v>
      </c>
      <c r="B29" s="19" t="s">
        <v>78</v>
      </c>
      <c r="C29" s="19" t="s">
        <v>90</v>
      </c>
      <c r="D29" s="20" t="s">
        <v>29</v>
      </c>
      <c r="E29" s="20" t="s">
        <v>30</v>
      </c>
      <c r="F29" s="20" t="s">
        <v>59</v>
      </c>
      <c r="G29" s="20">
        <v>3</v>
      </c>
      <c r="H29" s="21">
        <v>58116</v>
      </c>
      <c r="I29" s="20">
        <v>1980</v>
      </c>
      <c r="J29" s="28">
        <v>3.63</v>
      </c>
      <c r="K29" s="22">
        <v>4624143</v>
      </c>
      <c r="L29" s="22">
        <v>6706400</v>
      </c>
      <c r="M29" s="23">
        <f>L29/H29</f>
        <v>115.39679262165325</v>
      </c>
      <c r="N29" s="22">
        <v>3726300</v>
      </c>
      <c r="O29" s="24"/>
      <c r="P29" s="2"/>
      <c r="Q29" s="3"/>
    </row>
    <row r="30" spans="1:17" ht="19" x14ac:dyDescent="0.25">
      <c r="A30" s="18"/>
      <c r="B30" s="25"/>
      <c r="C30" s="25"/>
      <c r="D30" s="20" t="s">
        <v>6</v>
      </c>
      <c r="E30" s="20" t="s">
        <v>5</v>
      </c>
      <c r="F30" s="20"/>
      <c r="G30" s="20"/>
      <c r="H30" s="21"/>
      <c r="I30" s="27"/>
      <c r="J30" s="28"/>
      <c r="K30" s="22"/>
      <c r="L30" s="22"/>
      <c r="M30" s="22"/>
      <c r="N30" s="30"/>
      <c r="O30" s="24"/>
      <c r="P30" s="2"/>
      <c r="Q30" s="3"/>
    </row>
    <row r="31" spans="1:17" ht="19" x14ac:dyDescent="0.25">
      <c r="A31" s="18">
        <v>14</v>
      </c>
      <c r="B31" s="19" t="s">
        <v>79</v>
      </c>
      <c r="C31" s="19" t="s">
        <v>89</v>
      </c>
      <c r="D31" s="20" t="s">
        <v>31</v>
      </c>
      <c r="E31" s="20" t="s">
        <v>32</v>
      </c>
      <c r="F31" s="20" t="s">
        <v>53</v>
      </c>
      <c r="G31" s="20">
        <v>3</v>
      </c>
      <c r="H31" s="21">
        <v>73458</v>
      </c>
      <c r="I31" s="20">
        <v>1980</v>
      </c>
      <c r="J31" s="28">
        <v>3.9950000000000001</v>
      </c>
      <c r="K31" s="22">
        <v>6726700</v>
      </c>
      <c r="L31" s="22">
        <v>6836500</v>
      </c>
      <c r="M31" s="23">
        <f>L31/H31</f>
        <v>93.066786463012875</v>
      </c>
      <c r="N31" s="22">
        <v>5436500</v>
      </c>
      <c r="O31" s="24"/>
      <c r="P31" s="2"/>
      <c r="Q31" s="3"/>
    </row>
    <row r="32" spans="1:17" ht="19" x14ac:dyDescent="0.25">
      <c r="A32" s="18"/>
      <c r="B32" s="25"/>
      <c r="C32" s="25"/>
      <c r="D32" s="20" t="s">
        <v>6</v>
      </c>
      <c r="E32" s="20" t="s">
        <v>5</v>
      </c>
      <c r="F32" s="20"/>
      <c r="G32" s="20"/>
      <c r="H32" s="21"/>
      <c r="I32" s="27"/>
      <c r="J32" s="28"/>
      <c r="K32" s="22"/>
      <c r="L32" s="22"/>
      <c r="M32" s="22"/>
      <c r="N32" s="30"/>
      <c r="O32" s="24"/>
      <c r="P32" s="2"/>
      <c r="Q32" s="3"/>
    </row>
    <row r="33" spans="1:16" ht="19" x14ac:dyDescent="0.25">
      <c r="A33" s="18">
        <v>15</v>
      </c>
      <c r="B33" s="19" t="s">
        <v>80</v>
      </c>
      <c r="C33" s="19" t="s">
        <v>90</v>
      </c>
      <c r="D33" s="20" t="s">
        <v>33</v>
      </c>
      <c r="E33" s="20" t="s">
        <v>34</v>
      </c>
      <c r="F33" s="20" t="s">
        <v>54</v>
      </c>
      <c r="G33" s="20">
        <v>3</v>
      </c>
      <c r="H33" s="21">
        <v>39522</v>
      </c>
      <c r="I33" s="20">
        <v>1981</v>
      </c>
      <c r="J33" s="28">
        <v>3.44</v>
      </c>
      <c r="K33" s="22">
        <v>3240300</v>
      </c>
      <c r="L33" s="22">
        <v>4661200</v>
      </c>
      <c r="M33" s="23">
        <f>L33/H33</f>
        <v>117.93937553767522</v>
      </c>
      <c r="N33" s="22">
        <v>3240300</v>
      </c>
      <c r="O33" s="24"/>
      <c r="P33" s="2"/>
    </row>
    <row r="34" spans="1:16" ht="19" x14ac:dyDescent="0.25">
      <c r="A34" s="18"/>
      <c r="B34" s="25"/>
      <c r="C34" s="19"/>
      <c r="D34" s="20" t="s">
        <v>6</v>
      </c>
      <c r="E34" s="20" t="s">
        <v>5</v>
      </c>
      <c r="F34" s="20"/>
      <c r="G34" s="20"/>
      <c r="H34" s="21"/>
      <c r="I34" s="27"/>
      <c r="J34" s="28"/>
      <c r="K34" s="22"/>
      <c r="L34" s="22"/>
      <c r="M34" s="22"/>
      <c r="N34" s="30"/>
      <c r="O34" s="24"/>
    </row>
    <row r="35" spans="1:16" ht="19" x14ac:dyDescent="0.25">
      <c r="A35" s="18">
        <v>16</v>
      </c>
      <c r="B35" s="19" t="s">
        <v>81</v>
      </c>
      <c r="C35" s="19" t="s">
        <v>90</v>
      </c>
      <c r="D35" s="20" t="s">
        <v>35</v>
      </c>
      <c r="E35" s="20" t="s">
        <v>36</v>
      </c>
      <c r="F35" s="20" t="s">
        <v>64</v>
      </c>
      <c r="G35" s="20">
        <v>3</v>
      </c>
      <c r="H35" s="21">
        <v>44933</v>
      </c>
      <c r="I35" s="20">
        <v>1978</v>
      </c>
      <c r="J35" s="28">
        <v>3.85</v>
      </c>
      <c r="K35" s="22">
        <v>3614900</v>
      </c>
      <c r="L35" s="22">
        <v>5200100</v>
      </c>
      <c r="M35" s="23">
        <f>L35/H35</f>
        <v>115.73008701844969</v>
      </c>
      <c r="N35" s="22">
        <v>2673200</v>
      </c>
      <c r="O35" s="24"/>
    </row>
    <row r="36" spans="1:16" ht="19" x14ac:dyDescent="0.25">
      <c r="A36" s="18"/>
      <c r="B36" s="25"/>
      <c r="C36" s="25"/>
      <c r="D36" s="20" t="s">
        <v>6</v>
      </c>
      <c r="E36" s="20" t="s">
        <v>5</v>
      </c>
      <c r="F36" s="20"/>
      <c r="G36" s="20"/>
      <c r="H36" s="21"/>
      <c r="I36" s="27"/>
      <c r="J36" s="28"/>
      <c r="K36" s="22"/>
      <c r="L36" s="22"/>
      <c r="M36" s="22"/>
      <c r="N36" s="30"/>
      <c r="O36" s="24"/>
    </row>
    <row r="37" spans="1:16" ht="19" x14ac:dyDescent="0.25">
      <c r="A37" s="18">
        <v>17</v>
      </c>
      <c r="B37" s="19" t="s">
        <v>82</v>
      </c>
      <c r="C37" s="19" t="s">
        <v>90</v>
      </c>
      <c r="D37" s="20" t="s">
        <v>37</v>
      </c>
      <c r="E37" s="20" t="s">
        <v>38</v>
      </c>
      <c r="F37" s="20" t="s">
        <v>65</v>
      </c>
      <c r="G37" s="20">
        <v>3</v>
      </c>
      <c r="H37" s="21">
        <v>59910</v>
      </c>
      <c r="I37" s="20">
        <v>1979</v>
      </c>
      <c r="J37" s="28">
        <v>3.57</v>
      </c>
      <c r="K37" s="22">
        <v>4321200</v>
      </c>
      <c r="L37" s="22">
        <v>6140000</v>
      </c>
      <c r="M37" s="23">
        <f>L37/H37</f>
        <v>102.48706392922718</v>
      </c>
      <c r="N37" s="22">
        <v>3807300</v>
      </c>
      <c r="O37" s="24"/>
    </row>
    <row r="38" spans="1:16" ht="19" x14ac:dyDescent="0.25">
      <c r="A38" s="18"/>
      <c r="B38" s="25"/>
      <c r="C38" s="25"/>
      <c r="D38" s="20" t="s">
        <v>6</v>
      </c>
      <c r="E38" s="20" t="s">
        <v>5</v>
      </c>
      <c r="F38" s="20"/>
      <c r="G38" s="20"/>
      <c r="H38" s="21"/>
      <c r="I38" s="27"/>
      <c r="J38" s="28"/>
      <c r="K38" s="22"/>
      <c r="L38" s="22"/>
      <c r="M38" s="22"/>
      <c r="N38" s="30"/>
      <c r="O38" s="24"/>
    </row>
    <row r="39" spans="1:16" ht="19" x14ac:dyDescent="0.25">
      <c r="A39" s="18">
        <v>18</v>
      </c>
      <c r="B39" s="19" t="s">
        <v>83</v>
      </c>
      <c r="C39" s="19" t="s">
        <v>90</v>
      </c>
      <c r="D39" s="20" t="s">
        <v>40</v>
      </c>
      <c r="E39" s="20" t="s">
        <v>39</v>
      </c>
      <c r="F39" s="20" t="s">
        <v>66</v>
      </c>
      <c r="G39" s="20">
        <v>3</v>
      </c>
      <c r="H39" s="21">
        <v>72351</v>
      </c>
      <c r="I39" s="20">
        <v>1980</v>
      </c>
      <c r="J39" s="28">
        <v>8.49</v>
      </c>
      <c r="K39" s="22">
        <v>5540006</v>
      </c>
      <c r="L39" s="22">
        <v>7931100</v>
      </c>
      <c r="M39" s="23">
        <f>L39/H39</f>
        <v>109.61977028651988</v>
      </c>
      <c r="N39" s="22">
        <v>4374400</v>
      </c>
      <c r="O39" s="24"/>
      <c r="P39" s="2"/>
    </row>
    <row r="40" spans="1:16" ht="19" x14ac:dyDescent="0.25">
      <c r="A40" s="18"/>
      <c r="B40" s="25"/>
      <c r="C40" s="25"/>
      <c r="D40" s="20" t="s">
        <v>6</v>
      </c>
      <c r="E40" s="20" t="s">
        <v>5</v>
      </c>
      <c r="F40" s="20"/>
      <c r="G40" s="20"/>
      <c r="H40" s="21"/>
      <c r="I40" s="27"/>
      <c r="J40" s="28"/>
      <c r="K40" s="22"/>
      <c r="L40" s="22"/>
      <c r="M40" s="22"/>
      <c r="N40" s="30"/>
      <c r="O40" s="24"/>
    </row>
    <row r="41" spans="1:16" ht="19" x14ac:dyDescent="0.25">
      <c r="A41" s="18">
        <v>19</v>
      </c>
      <c r="B41" s="19" t="s">
        <v>84</v>
      </c>
      <c r="C41" s="19" t="s">
        <v>90</v>
      </c>
      <c r="D41" s="20" t="s">
        <v>42</v>
      </c>
      <c r="E41" s="20" t="s">
        <v>41</v>
      </c>
      <c r="F41" s="20" t="s">
        <v>67</v>
      </c>
      <c r="G41" s="20">
        <v>5</v>
      </c>
      <c r="H41" s="21">
        <v>97599</v>
      </c>
      <c r="I41" s="20">
        <v>1984</v>
      </c>
      <c r="J41" s="20">
        <v>6.093</v>
      </c>
      <c r="K41" s="22">
        <v>6730727</v>
      </c>
      <c r="L41" s="22">
        <v>9957000</v>
      </c>
      <c r="M41" s="23">
        <f>L41/H41</f>
        <v>102.01948790458918</v>
      </c>
      <c r="N41" s="22">
        <v>4374400</v>
      </c>
      <c r="O41" s="29"/>
    </row>
    <row r="42" spans="1:16" ht="19" x14ac:dyDescent="0.25">
      <c r="A42" s="18"/>
      <c r="B42" s="25"/>
      <c r="C42" s="25"/>
      <c r="D42" s="20" t="s">
        <v>6</v>
      </c>
      <c r="E42" s="20" t="s">
        <v>5</v>
      </c>
      <c r="F42" s="20"/>
      <c r="G42" s="20"/>
      <c r="H42" s="20"/>
      <c r="I42" s="20"/>
      <c r="J42" s="20"/>
      <c r="K42" s="20"/>
      <c r="L42" s="20"/>
      <c r="M42" s="20"/>
      <c r="N42" s="22"/>
      <c r="O42" s="29"/>
    </row>
    <row r="43" spans="1:16" ht="19" x14ac:dyDescent="0.25">
      <c r="A43" s="18">
        <v>20</v>
      </c>
      <c r="B43" s="19" t="s">
        <v>85</v>
      </c>
      <c r="C43" s="19" t="s">
        <v>89</v>
      </c>
      <c r="D43" s="20" t="s">
        <v>56</v>
      </c>
      <c r="E43" s="20" t="s">
        <v>57</v>
      </c>
      <c r="F43" s="20" t="s">
        <v>58</v>
      </c>
      <c r="G43" s="20">
        <v>3</v>
      </c>
      <c r="H43" s="21">
        <v>73459</v>
      </c>
      <c r="I43" s="20">
        <v>1976</v>
      </c>
      <c r="J43" s="28">
        <v>4.2320000000000002</v>
      </c>
      <c r="K43" s="22">
        <v>4536400</v>
      </c>
      <c r="L43" s="22">
        <v>7122100</v>
      </c>
      <c r="M43" s="23">
        <f>L43/H43</f>
        <v>96.953402578308982</v>
      </c>
      <c r="N43" s="22">
        <v>4536400</v>
      </c>
      <c r="O43" s="24"/>
    </row>
    <row r="44" spans="1:16" ht="19" x14ac:dyDescent="0.25">
      <c r="A44" s="18"/>
      <c r="B44" s="25"/>
      <c r="C44" s="25"/>
      <c r="D44" s="20" t="s">
        <v>6</v>
      </c>
      <c r="E44" s="20" t="s">
        <v>5</v>
      </c>
      <c r="F44" s="20"/>
      <c r="G44" s="20"/>
      <c r="H44" s="21"/>
      <c r="I44" s="28"/>
      <c r="J44" s="28"/>
      <c r="K44" s="28"/>
      <c r="L44" s="22"/>
      <c r="M44" s="22" t="s">
        <v>109</v>
      </c>
      <c r="N44" s="22">
        <v>1498000</v>
      </c>
      <c r="O44" s="24"/>
    </row>
    <row r="45" spans="1:16" ht="19" x14ac:dyDescent="0.25">
      <c r="A45" s="18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2"/>
      <c r="O45" s="29"/>
    </row>
    <row r="46" spans="1:16" ht="19" x14ac:dyDescent="0.25">
      <c r="A46" s="18"/>
      <c r="B46" s="25"/>
      <c r="C46" s="25"/>
      <c r="D46" s="20"/>
      <c r="E46" s="20"/>
      <c r="F46" s="20"/>
      <c r="G46" s="20"/>
      <c r="H46" s="32">
        <f>SUM(H5:H45)</f>
        <v>1344768</v>
      </c>
      <c r="I46" s="33">
        <f>AVERAGE(I5:I45)</f>
        <v>1978.5</v>
      </c>
      <c r="J46" s="33">
        <f>SUM(J5:J45)</f>
        <v>90.943999999999988</v>
      </c>
      <c r="K46" s="34">
        <f>SUM(K5:K45)</f>
        <v>101776720</v>
      </c>
      <c r="L46" s="34">
        <f>SUM(L5:L45)</f>
        <v>143650000</v>
      </c>
      <c r="M46" s="35">
        <f>L46/H46</f>
        <v>106.82139967637541</v>
      </c>
      <c r="N46" s="36">
        <f>SUM(N5:N45)</f>
        <v>91019700</v>
      </c>
      <c r="O46" s="37">
        <f>N46/H46</f>
        <v>67.684314320388353</v>
      </c>
      <c r="P46" s="9"/>
    </row>
    <row r="47" spans="1:16" ht="19" x14ac:dyDescent="0.25">
      <c r="A47" s="18"/>
      <c r="B47" s="20"/>
      <c r="C47" s="20"/>
      <c r="D47" s="20"/>
      <c r="E47" s="20"/>
      <c r="F47" s="20"/>
      <c r="G47" s="20"/>
      <c r="H47" s="38"/>
      <c r="I47" s="20"/>
      <c r="J47" s="20"/>
      <c r="K47" s="20"/>
      <c r="L47" s="22"/>
      <c r="M47" s="22"/>
      <c r="N47" s="22"/>
      <c r="O47" s="24"/>
    </row>
    <row r="48" spans="1:16" ht="19" x14ac:dyDescent="0.25">
      <c r="A48" s="18"/>
      <c r="B48" s="39"/>
      <c r="C48" s="39"/>
      <c r="D48" s="20"/>
      <c r="E48" s="33" t="s">
        <v>99</v>
      </c>
      <c r="F48" s="20"/>
      <c r="G48" s="20"/>
      <c r="H48" s="38"/>
      <c r="I48" s="20"/>
      <c r="J48" s="20"/>
      <c r="K48" s="20"/>
      <c r="L48" s="22"/>
      <c r="M48" s="22"/>
      <c r="N48" s="22"/>
      <c r="O48" s="24"/>
      <c r="P48" s="6"/>
    </row>
    <row r="49" spans="1:15" ht="19" x14ac:dyDescent="0.25">
      <c r="A49" s="18"/>
      <c r="B49" s="39"/>
      <c r="C49" s="39"/>
      <c r="D49" s="20"/>
      <c r="E49" s="20"/>
      <c r="F49" s="21"/>
      <c r="G49" s="28"/>
      <c r="H49" s="28"/>
      <c r="I49" s="22"/>
      <c r="J49" s="22"/>
      <c r="K49" s="23"/>
      <c r="L49" s="22"/>
      <c r="M49" s="22"/>
      <c r="N49" s="22"/>
      <c r="O49" s="24"/>
    </row>
    <row r="50" spans="1:15" ht="19" x14ac:dyDescent="0.25">
      <c r="A50" s="18">
        <v>1</v>
      </c>
      <c r="B50" s="19" t="s">
        <v>98</v>
      </c>
      <c r="C50" s="19" t="s">
        <v>92</v>
      </c>
      <c r="D50" s="20" t="s">
        <v>93</v>
      </c>
      <c r="E50" s="20" t="s">
        <v>95</v>
      </c>
      <c r="F50" s="20" t="s">
        <v>97</v>
      </c>
      <c r="G50" s="20">
        <v>3</v>
      </c>
      <c r="H50" s="21">
        <v>132114</v>
      </c>
      <c r="I50" s="20">
        <v>1996</v>
      </c>
      <c r="J50" s="28">
        <v>11.05</v>
      </c>
      <c r="K50" s="22">
        <v>12083000</v>
      </c>
      <c r="L50" s="22"/>
      <c r="M50" s="23"/>
      <c r="N50" s="22">
        <v>11098000</v>
      </c>
      <c r="O50" s="40">
        <f>N50/H50</f>
        <v>84.003209349501191</v>
      </c>
    </row>
    <row r="51" spans="1:15" ht="19" x14ac:dyDescent="0.25">
      <c r="A51" s="18"/>
      <c r="B51" s="25"/>
      <c r="C51" s="25"/>
      <c r="D51" s="20" t="s">
        <v>94</v>
      </c>
      <c r="E51" s="20" t="s">
        <v>96</v>
      </c>
      <c r="F51" s="20"/>
      <c r="G51" s="20"/>
      <c r="H51" s="21"/>
      <c r="I51" s="28"/>
      <c r="J51" s="28"/>
      <c r="K51" s="28"/>
      <c r="L51" s="22"/>
      <c r="M51" s="22"/>
      <c r="N51" s="22"/>
      <c r="O51" s="24"/>
    </row>
    <row r="52" spans="1:15" ht="19" x14ac:dyDescent="0.25">
      <c r="A52" s="41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2"/>
      <c r="M52" s="22"/>
      <c r="N52" s="22">
        <f>SUM(N46:N51)</f>
        <v>102117700</v>
      </c>
      <c r="O52" s="24"/>
    </row>
    <row r="53" spans="1:15" ht="19" x14ac:dyDescent="0.25">
      <c r="A53" s="42"/>
      <c r="B53" s="33" t="s">
        <v>108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2"/>
      <c r="O53" s="17"/>
    </row>
    <row r="54" spans="1:15" ht="20" thickBot="1" x14ac:dyDescent="0.3">
      <c r="A54" s="44"/>
      <c r="B54" s="49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55">
        <f>SUM(N52:N53)</f>
        <v>102117700</v>
      </c>
      <c r="O54" s="48"/>
    </row>
    <row r="55" spans="1:15" x14ac:dyDescent="0.2">
      <c r="A55" s="42"/>
      <c r="B55" s="4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</row>
    <row r="56" spans="1:15" x14ac:dyDescent="0.2">
      <c r="A56" s="42"/>
      <c r="B56" s="4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/>
    </row>
    <row r="57" spans="1:15" ht="16" thickBot="1" x14ac:dyDescent="0.25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7"/>
      <c r="L57" s="46"/>
      <c r="M57" s="46"/>
      <c r="N57" s="46"/>
      <c r="O57" s="48"/>
    </row>
    <row r="58" spans="1:15" x14ac:dyDescent="0.2">
      <c r="A58" s="8"/>
      <c r="B58" s="8"/>
      <c r="K58" s="5"/>
    </row>
    <row r="59" spans="1:15" x14ac:dyDescent="0.2">
      <c r="A59" s="8"/>
      <c r="B59" s="8"/>
      <c r="K59" s="5"/>
    </row>
    <row r="60" spans="1:15" x14ac:dyDescent="0.2">
      <c r="A60" s="8"/>
      <c r="B60" s="8"/>
      <c r="K60" s="5"/>
    </row>
    <row r="61" spans="1:15" x14ac:dyDescent="0.2">
      <c r="A61" s="8"/>
      <c r="B61" s="8"/>
      <c r="K61" s="5"/>
    </row>
    <row r="62" spans="1:15" x14ac:dyDescent="0.2">
      <c r="A62" s="8"/>
      <c r="B62" s="8"/>
      <c r="K62" s="5"/>
    </row>
    <row r="63" spans="1:15" x14ac:dyDescent="0.2">
      <c r="A63" s="8"/>
      <c r="B63" s="8"/>
      <c r="K63" s="5"/>
      <c r="L63" s="5"/>
      <c r="O63" s="1"/>
    </row>
    <row r="64" spans="1:15" x14ac:dyDescent="0.2">
      <c r="A64" s="8"/>
      <c r="B64" s="8"/>
      <c r="K64" s="5"/>
    </row>
    <row r="65" spans="1:11" x14ac:dyDescent="0.2">
      <c r="A65" s="8"/>
      <c r="B65" s="8"/>
      <c r="K65" s="5"/>
    </row>
    <row r="66" spans="1:11" x14ac:dyDescent="0.2">
      <c r="A66" s="8"/>
      <c r="B66" s="8"/>
      <c r="K66" s="5"/>
    </row>
    <row r="67" spans="1:11" x14ac:dyDescent="0.2">
      <c r="A67" s="8"/>
      <c r="B67" s="8"/>
      <c r="K67" s="5"/>
    </row>
    <row r="68" spans="1:11" x14ac:dyDescent="0.2">
      <c r="K68" s="5"/>
    </row>
    <row r="69" spans="1:11" x14ac:dyDescent="0.2">
      <c r="K69" s="5"/>
    </row>
    <row r="70" spans="1:11" x14ac:dyDescent="0.2">
      <c r="K70" s="5"/>
    </row>
    <row r="71" spans="1:11" x14ac:dyDescent="0.2">
      <c r="K71" s="5"/>
    </row>
    <row r="72" spans="1:11" x14ac:dyDescent="0.2">
      <c r="K72" s="5"/>
    </row>
    <row r="73" spans="1:11" x14ac:dyDescent="0.2">
      <c r="K73" s="5"/>
    </row>
    <row r="74" spans="1:11" x14ac:dyDescent="0.2">
      <c r="K74" s="5"/>
    </row>
    <row r="75" spans="1:11" x14ac:dyDescent="0.2">
      <c r="K75" s="5"/>
    </row>
    <row r="76" spans="1:11" x14ac:dyDescent="0.2">
      <c r="K76" s="5"/>
    </row>
    <row r="77" spans="1:11" x14ac:dyDescent="0.2">
      <c r="K77" s="5"/>
    </row>
    <row r="78" spans="1:11" x14ac:dyDescent="0.2">
      <c r="K78" s="5"/>
    </row>
    <row r="79" spans="1:11" x14ac:dyDescent="0.2">
      <c r="K79" s="5"/>
    </row>
    <row r="80" spans="1:11" x14ac:dyDescent="0.2">
      <c r="K80" s="5"/>
    </row>
    <row r="81" spans="8:15" x14ac:dyDescent="0.2">
      <c r="K81" s="5"/>
    </row>
    <row r="82" spans="8:15" x14ac:dyDescent="0.2">
      <c r="H82" s="7"/>
      <c r="K82" s="5"/>
      <c r="L82" s="5"/>
      <c r="M82" s="4"/>
      <c r="N82" s="5"/>
      <c r="O82" s="5"/>
    </row>
    <row r="83" spans="8:15" x14ac:dyDescent="0.2">
      <c r="H83" s="7"/>
      <c r="L83" s="5"/>
      <c r="M83" s="5"/>
      <c r="N83" s="5"/>
      <c r="O83" s="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Microsoft Office User</cp:lastModifiedBy>
  <dcterms:created xsi:type="dcterms:W3CDTF">2018-11-27T06:37:36Z</dcterms:created>
  <dcterms:modified xsi:type="dcterms:W3CDTF">2018-11-28T21:06:22Z</dcterms:modified>
</cp:coreProperties>
</file>